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updateLinks="never" defaultThemeVersion="124226"/>
  <bookViews>
    <workbookView xWindow="0" yWindow="0" windowWidth="15360" windowHeight="7845" tabRatio="921"/>
  </bookViews>
  <sheets>
    <sheet name="Consolidated Income Statement" sheetId="52" r:id="rId1"/>
    <sheet name="Consolidated Balance Sheet" sheetId="54" r:id="rId2"/>
    <sheet name="Cash Flow Statement" sheetId="56" r:id="rId3"/>
    <sheet name="Segment Reporting" sheetId="58" r:id="rId4"/>
  </sheets>
  <externalReferences>
    <externalReference r:id="rId5"/>
    <externalReference r:id="rId6"/>
    <externalReference r:id="rId7"/>
    <externalReference r:id="rId8"/>
  </externalReferences>
  <definedNames>
    <definedName name="Cu">[1]Settings!$I$19:$I$20</definedName>
    <definedName name="DTWB">'[2]A11 Lat_Ertragssteuern'!#REF!</definedName>
    <definedName name="DTWB1">[2]HFM!#REF!</definedName>
    <definedName name="Ist_Jahr">'[3]Eingabe Kurse'!$B$12</definedName>
    <definedName name="Ist_Monat">'[3]Eingabe Kurse'!$B$11</definedName>
    <definedName name="ListPeriods">[2]settings!$B$3:$B$19</definedName>
    <definedName name="ListScenarios">[2]settings!$E$3:$E$12</definedName>
    <definedName name="Quarter">[1]Settings!$J$4:$J$7</definedName>
    <definedName name="SelectedPeriod">[2]settings!$B$2</definedName>
    <definedName name="SelectedScenario">[2]settings!$E$2</definedName>
    <definedName name="Value_G22">'[2]A12 Ertragssteueraufwand'!#REF!</definedName>
    <definedName name="Vergleich">[1]Settings!$C$19:$C$21</definedName>
    <definedName name="Years">[1]Settings!$K$4:$K$14</definedName>
  </definedNames>
  <calcPr calcId="145621"/>
</workbook>
</file>

<file path=xl/calcChain.xml><?xml version="1.0" encoding="utf-8"?>
<calcChain xmlns="http://schemas.openxmlformats.org/spreadsheetml/2006/main">
  <c r="B31" i="56" l="1"/>
  <c r="C31" i="56" l="1"/>
</calcChain>
</file>

<file path=xl/sharedStrings.xml><?xml version="1.0" encoding="utf-8"?>
<sst xmlns="http://schemas.openxmlformats.org/spreadsheetml/2006/main" count="132" uniqueCount="105">
  <si>
    <t>%</t>
  </si>
  <si>
    <t>Net revenues</t>
  </si>
  <si>
    <t>Cost of goods and materials</t>
  </si>
  <si>
    <t>Personnel expenses</t>
  </si>
  <si>
    <t>Other operating expenses</t>
  </si>
  <si>
    <t>Depreciation, amortisation and impairments</t>
  </si>
  <si>
    <t>Other income</t>
  </si>
  <si>
    <t>Other expenses</t>
  </si>
  <si>
    <t>Operating profit (EBIT)</t>
  </si>
  <si>
    <t>Financial expenses</t>
  </si>
  <si>
    <t>Financial income</t>
  </si>
  <si>
    <t>Earnings before taxes</t>
  </si>
  <si>
    <t>Income taxes</t>
  </si>
  <si>
    <t>Net profit from continuing operations</t>
  </si>
  <si>
    <t>Attributable to shareholders of Valora Holding AG</t>
  </si>
  <si>
    <t>Attributable to providers of hybrid capital</t>
  </si>
  <si>
    <t>Attributable to providers of Valora Holding AG equity</t>
  </si>
  <si>
    <t>Total</t>
  </si>
  <si>
    <t>in CHF 000</t>
  </si>
  <si>
    <t>ASSETS</t>
  </si>
  <si>
    <t>Current assets</t>
  </si>
  <si>
    <t>Cash and cash equivalents</t>
  </si>
  <si>
    <t>Trade accounts receivable</t>
  </si>
  <si>
    <t>Inventories</t>
  </si>
  <si>
    <t>Current income tax receivables</t>
  </si>
  <si>
    <t>Other current receivables</t>
  </si>
  <si>
    <t>Total current assets</t>
  </si>
  <si>
    <t>Non-current assets</t>
  </si>
  <si>
    <t>Property, plant and equipment</t>
  </si>
  <si>
    <t>Goodwill, software and other intangible assets</t>
  </si>
  <si>
    <t>Investment in associates and joint ventures</t>
  </si>
  <si>
    <t>Financial assets</t>
  </si>
  <si>
    <t>Deferred income tax assets</t>
  </si>
  <si>
    <t>Total non-current assets</t>
  </si>
  <si>
    <t>Total assets</t>
  </si>
  <si>
    <t>LIABILITIES AND EQUITY</t>
  </si>
  <si>
    <t>Current liabilities</t>
  </si>
  <si>
    <t>Short-term financial debt</t>
  </si>
  <si>
    <t>Trade accounts payable</t>
  </si>
  <si>
    <t>Current income tax liabilities</t>
  </si>
  <si>
    <t>Other current liabilities</t>
  </si>
  <si>
    <t>Total current liabilities</t>
  </si>
  <si>
    <t>Non-current liabilities</t>
  </si>
  <si>
    <t>Other non-current liabilities</t>
  </si>
  <si>
    <t>Long-term provisions</t>
  </si>
  <si>
    <t>Deferred income tax liabilities</t>
  </si>
  <si>
    <t>Total non-current liabilities</t>
  </si>
  <si>
    <t>Total liabilities</t>
  </si>
  <si>
    <t>Equity</t>
  </si>
  <si>
    <t>Share capital</t>
  </si>
  <si>
    <t>Treasury stock</t>
  </si>
  <si>
    <t>Hybrid capital</t>
  </si>
  <si>
    <t>Retained earnings</t>
  </si>
  <si>
    <t>Cumulative translation adjustments</t>
  </si>
  <si>
    <t>Total equity</t>
  </si>
  <si>
    <t>Total liabilities and equity</t>
  </si>
  <si>
    <t>Elimination of non-cash transactions</t>
  </si>
  <si>
    <t>Cash flow before changes in net working capital</t>
  </si>
  <si>
    <t>Changes in net working capital</t>
  </si>
  <si>
    <t>Net cash provided by operating activities</t>
  </si>
  <si>
    <t>Interest and taxes paid</t>
  </si>
  <si>
    <t>Total net cash provided by operating activities from continuing operations</t>
  </si>
  <si>
    <t>Total net cash provided by operating activities</t>
  </si>
  <si>
    <t>Acquisition of subsidiaries, net of cash acquired</t>
  </si>
  <si>
    <t>Net cash used in investing activities</t>
  </si>
  <si>
    <t>Dividends paid</t>
  </si>
  <si>
    <t>Net cash used in financing activities</t>
  </si>
  <si>
    <t>Net decrease in cash and cash equivalents</t>
  </si>
  <si>
    <t>Cash and cash equivalents at January 1</t>
  </si>
  <si>
    <t>Cash and cash equivalents at June 30 per balance sheet</t>
  </si>
  <si>
    <t>Fair value changes on financial instruments</t>
  </si>
  <si>
    <t>Net profit</t>
  </si>
  <si>
    <t>From third parties</t>
  </si>
  <si>
    <t>Operating profit (EBIT) in % of
net revenues</t>
  </si>
  <si>
    <t>Segment assets</t>
  </si>
  <si>
    <t>Segment liabilities</t>
  </si>
  <si>
    <t>Proceeds from sales of property, plant, equipment and intangible assets</t>
  </si>
  <si>
    <t>from continuing operations,
basic and diluted (in CHF)</t>
  </si>
  <si>
    <t>from discontinued operations,
basic and diluted (in CHF)</t>
  </si>
  <si>
    <t>from continuing and discontinued operations,
basic and diluted (in CHF)</t>
  </si>
  <si>
    <t>Pension liabilities</t>
  </si>
  <si>
    <t>Proceeds from subsidiaries, net of cash disposed</t>
  </si>
  <si>
    <t>Investment in property, plant, equipment and intangible assets</t>
  </si>
  <si>
    <t>Exchange differences on cash and cash equivalents</t>
  </si>
  <si>
    <t>2016</t>
  </si>
  <si>
    <t>Net profit from discontinued operations</t>
  </si>
  <si>
    <t>31.12.2016</t>
  </si>
  <si>
    <t>Earnings per share</t>
  </si>
  <si>
    <t>Net cash provided by financing activities from discontinued operations</t>
  </si>
  <si>
    <t>Sales / (purchases) of financial investments</t>
  </si>
  <si>
    <t>Treasury stock sold</t>
  </si>
  <si>
    <t>2017</t>
  </si>
  <si>
    <r>
      <t>January 1 to June 30,</t>
    </r>
    <r>
      <rPr>
        <b/>
        <sz val="8"/>
        <rFont val="Arial"/>
        <family val="2"/>
      </rPr>
      <t xml:space="preserve">  </t>
    </r>
    <r>
      <rPr>
        <sz val="10"/>
        <rFont val="Arial"/>
        <family val="2"/>
      </rPr>
      <t>in CHF 000 (except per-share amounts)</t>
    </r>
  </si>
  <si>
    <t>30.06.2017</t>
  </si>
  <si>
    <r>
      <t xml:space="preserve">January 1 to June 30, </t>
    </r>
    <r>
      <rPr>
        <sz val="10"/>
        <rFont val="Arial"/>
        <family val="2"/>
      </rPr>
      <t>in CHF 000</t>
    </r>
  </si>
  <si>
    <t>Valora Retail</t>
  </si>
  <si>
    <t>Food Service</t>
  </si>
  <si>
    <t>Others</t>
  </si>
  <si>
    <t>Intersegment
elimination</t>
  </si>
  <si>
    <t>Total Group
continuing
operations</t>
  </si>
  <si>
    <t>Net cash used in financing activities from continuing operations</t>
  </si>
  <si>
    <t>Total net cash provided by / (used in) operating activities from discontinued operations</t>
  </si>
  <si>
    <t>Increase / (decrease) in financial liabilities</t>
  </si>
  <si>
    <t>Segment information for the six months 
to 30.06.2017</t>
  </si>
  <si>
    <t>Segment information for the six months 
to 30.06.2016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</si>
</sst>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64" formatCode="_ * #,##0_ ;_ * \-#,##0_ ;_ * &quot;-&quot;??_ ;_ @_ "/>
    <numFmt numFmtId="165" formatCode="0.0"/>
    <numFmt numFmtId="166" formatCode="0.0%"/>
    <numFmt numFmtId="167" formatCode="#,##0.0"/>
    <numFmt numFmtId="168" formatCode="_ * #,##0_ ;_ * \-#,##0_ ;_ * &quot;0&quot;\ "/>
    <numFmt numFmtId="169" formatCode="_ * #,##0.0_ ;_ * \-#,##0.0_ ;_ * &quot;0.0&quot;\ 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AC173F"/>
      </left>
      <right style="medium">
        <color rgb="FFAC173F"/>
      </right>
      <top/>
      <bottom/>
      <diagonal/>
    </border>
  </borders>
  <cellStyleXfs count="11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6" fillId="0" borderId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</cellStyleXfs>
  <cellXfs count="47">
    <xf numFmtId="0" fontId="0" fillId="0" borderId="0" xfId="0"/>
    <xf numFmtId="0" fontId="5" fillId="0" borderId="0" xfId="0" applyFont="1"/>
    <xf numFmtId="164" fontId="4" fillId="0" borderId="0" xfId="1" applyNumberFormat="1"/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0" fillId="0" borderId="0" xfId="0" applyBorder="1"/>
    <xf numFmtId="0" fontId="0" fillId="0" borderId="0" xfId="0" applyAlignment="1">
      <alignment horizontal="right" wrapText="1"/>
    </xf>
    <xf numFmtId="0" fontId="4" fillId="0" borderId="0" xfId="0" applyFont="1" applyAlignment="1">
      <alignment wrapText="1"/>
    </xf>
    <xf numFmtId="0" fontId="5" fillId="0" borderId="0" xfId="0" applyFont="1" applyBorder="1" applyAlignment="1">
      <alignment horizontal="center"/>
    </xf>
    <xf numFmtId="165" fontId="5" fillId="0" borderId="0" xfId="0" applyNumberFormat="1" applyFont="1" applyBorder="1"/>
    <xf numFmtId="0" fontId="5" fillId="0" borderId="0" xfId="0" applyFont="1" applyBorder="1"/>
    <xf numFmtId="0" fontId="5" fillId="0" borderId="0" xfId="0" applyFont="1" applyBorder="1" applyAlignment="1">
      <alignment horizontal="right"/>
    </xf>
    <xf numFmtId="164" fontId="5" fillId="0" borderId="0" xfId="1" applyNumberFormat="1" applyFont="1" applyBorder="1"/>
    <xf numFmtId="164" fontId="4" fillId="0" borderId="0" xfId="1" applyNumberFormat="1" applyFont="1" applyBorder="1"/>
    <xf numFmtId="0" fontId="5" fillId="0" borderId="0" xfId="0" applyNumberFormat="1" applyFont="1" applyBorder="1" applyAlignment="1">
      <alignment horizontal="right"/>
    </xf>
    <xf numFmtId="3" fontId="5" fillId="0" borderId="0" xfId="0" applyNumberFormat="1" applyFont="1" applyBorder="1"/>
    <xf numFmtId="3" fontId="4" fillId="0" borderId="0" xfId="0" applyNumberFormat="1" applyFont="1" applyBorder="1"/>
    <xf numFmtId="0" fontId="5" fillId="0" borderId="0" xfId="0" applyFont="1" applyBorder="1" applyAlignment="1">
      <alignment horizontal="right" wrapText="1"/>
    </xf>
    <xf numFmtId="0" fontId="0" fillId="0" borderId="0" xfId="0" applyAlignment="1">
      <alignment horizontal="right"/>
    </xf>
    <xf numFmtId="164" fontId="4" fillId="0" borderId="0" xfId="1" applyNumberFormat="1" applyAlignment="1">
      <alignment horizontal="right"/>
    </xf>
    <xf numFmtId="49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168" fontId="5" fillId="0" borderId="1" xfId="1" applyNumberFormat="1" applyFont="1" applyBorder="1" applyAlignment="1">
      <alignment horizontal="right"/>
    </xf>
    <xf numFmtId="168" fontId="4" fillId="0" borderId="1" xfId="1" applyNumberFormat="1" applyBorder="1" applyAlignment="1">
      <alignment horizontal="right"/>
    </xf>
    <xf numFmtId="168" fontId="4" fillId="0" borderId="1" xfId="1" applyNumberFormat="1" applyFont="1" applyBorder="1" applyAlignment="1">
      <alignment horizontal="right"/>
    </xf>
    <xf numFmtId="49" fontId="5" fillId="0" borderId="1" xfId="0" quotePrefix="1" applyNumberFormat="1" applyFont="1" applyBorder="1" applyAlignment="1">
      <alignment horizontal="right"/>
    </xf>
    <xf numFmtId="166" fontId="5" fillId="0" borderId="1" xfId="0" applyNumberFormat="1" applyFont="1" applyBorder="1" applyAlignment="1">
      <alignment horizontal="right"/>
    </xf>
    <xf numFmtId="166" fontId="4" fillId="0" borderId="1" xfId="0" applyNumberFormat="1" applyFont="1" applyBorder="1" applyAlignment="1">
      <alignment horizontal="right"/>
    </xf>
    <xf numFmtId="164" fontId="4" fillId="0" borderId="1" xfId="1" applyNumberFormat="1" applyBorder="1" applyAlignment="1">
      <alignment horizontal="right"/>
    </xf>
    <xf numFmtId="165" fontId="4" fillId="0" borderId="1" xfId="0" applyNumberFormat="1" applyFont="1" applyBorder="1" applyAlignment="1">
      <alignment horizontal="right"/>
    </xf>
    <xf numFmtId="43" fontId="4" fillId="0" borderId="1" xfId="1" applyNumberFormat="1" applyBorder="1" applyAlignment="1">
      <alignment horizontal="right"/>
    </xf>
    <xf numFmtId="165" fontId="4" fillId="0" borderId="0" xfId="0" applyNumberFormat="1" applyFont="1" applyBorder="1"/>
    <xf numFmtId="166" fontId="0" fillId="0" borderId="1" xfId="0" applyNumberFormat="1" applyBorder="1" applyAlignment="1">
      <alignment horizontal="right"/>
    </xf>
    <xf numFmtId="0" fontId="4" fillId="0" borderId="0" xfId="0" applyFont="1" applyBorder="1"/>
    <xf numFmtId="0" fontId="0" fillId="0" borderId="0" xfId="0" applyBorder="1" applyAlignment="1">
      <alignment vertical="center" wrapText="1"/>
    </xf>
    <xf numFmtId="0" fontId="5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right"/>
    </xf>
    <xf numFmtId="168" fontId="5" fillId="0" borderId="1" xfId="0" applyNumberFormat="1" applyFont="1" applyBorder="1" applyAlignment="1">
      <alignment horizontal="right"/>
    </xf>
    <xf numFmtId="168" fontId="4" fillId="0" borderId="1" xfId="0" applyNumberFormat="1" applyFont="1" applyBorder="1" applyAlignment="1">
      <alignment horizontal="right"/>
    </xf>
    <xf numFmtId="168" fontId="0" fillId="0" borderId="1" xfId="0" applyNumberFormat="1" applyBorder="1" applyAlignment="1">
      <alignment horizontal="right"/>
    </xf>
    <xf numFmtId="169" fontId="4" fillId="0" borderId="1" xfId="0" applyNumberFormat="1" applyFont="1" applyBorder="1" applyAlignment="1">
      <alignment horizontal="right"/>
    </xf>
    <xf numFmtId="167" fontId="4" fillId="0" borderId="0" xfId="0" applyNumberFormat="1" applyFont="1" applyBorder="1"/>
    <xf numFmtId="0" fontId="4" fillId="0" borderId="0" xfId="0" applyFont="1" applyAlignment="1">
      <alignment horizontal="left" wrapText="1"/>
    </xf>
  </cellXfs>
  <cellStyles count="11">
    <cellStyle name="Komma" xfId="1" builtinId="3"/>
    <cellStyle name="Komma 2" xfId="4"/>
    <cellStyle name="Komma 2 2" xfId="9"/>
    <cellStyle name="Komma 3" xfId="5"/>
    <cellStyle name="Komma 4" xfId="8"/>
    <cellStyle name="Normal 74" xfId="10"/>
    <cellStyle name="Standard" xfId="0" builtinId="0"/>
    <cellStyle name="Standard 2" xfId="2"/>
    <cellStyle name="Standard 2 2" xfId="3"/>
    <cellStyle name="Standard 3" xfId="6"/>
    <cellStyle name="Standard 4" xfId="7"/>
  </cellStyles>
  <dxfs count="0"/>
  <tableStyles count="0" defaultTableStyle="TableStyleMedium9" defaultPivotStyle="PivotStyleLight16"/>
  <colors>
    <mruColors>
      <color rgb="FF4BAC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C\ASF\Abschl&#252;sse\Templates%20und%20Vorlagen\Treasury-Reports\Quarterly%20reporting%20by%20division%20Master%20Teil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PR\INTERNAL\WINDATA\Abschlus\Abschl2006\Appendix\Corporate\AppendixformsVHAG_D_Q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AC/ASF/Abschl&#252;sse/Templates%20und%20Vorlagen/Currency%20Rates/Currency%20Rates%202016/Kurse%20201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Upload%20File%20Konzernrechnung%20Halbjahr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rivates by divisions"/>
      <sheetName val="Veränderung lfr AV"/>
      <sheetName val="Transl. Adj. by devisions"/>
      <sheetName val="Fair Value Adj by divisions"/>
      <sheetName val="Settings"/>
    </sheetNames>
    <sheetDataSet>
      <sheetData sheetId="0"/>
      <sheetData sheetId="1"/>
      <sheetData sheetId="2"/>
      <sheetData sheetId="3"/>
      <sheetData sheetId="4">
        <row r="4">
          <cell r="J4" t="str">
            <v>Quarter1</v>
          </cell>
          <cell r="K4">
            <v>2009</v>
          </cell>
        </row>
        <row r="5">
          <cell r="J5" t="str">
            <v>Quarter2</v>
          </cell>
          <cell r="K5">
            <v>2010</v>
          </cell>
        </row>
        <row r="6">
          <cell r="J6" t="str">
            <v>Quarter3</v>
          </cell>
          <cell r="K6">
            <v>2011</v>
          </cell>
        </row>
        <row r="7">
          <cell r="J7" t="str">
            <v>Quarter4</v>
          </cell>
          <cell r="K7">
            <v>2012</v>
          </cell>
        </row>
        <row r="8">
          <cell r="K8">
            <v>2013</v>
          </cell>
        </row>
        <row r="9">
          <cell r="K9">
            <v>2014</v>
          </cell>
        </row>
        <row r="10">
          <cell r="K10">
            <v>2015</v>
          </cell>
        </row>
        <row r="11">
          <cell r="K11">
            <v>2016</v>
          </cell>
        </row>
        <row r="12">
          <cell r="K12">
            <v>2017</v>
          </cell>
        </row>
        <row r="13">
          <cell r="K13">
            <v>2018</v>
          </cell>
        </row>
        <row r="14">
          <cell r="K14">
            <v>2019</v>
          </cell>
        </row>
        <row r="19">
          <cell r="C19" t="str">
            <v>Vorjahr</v>
          </cell>
          <cell r="I19" t="str">
            <v>CHF Total</v>
          </cell>
        </row>
        <row r="20">
          <cell r="C20" t="str">
            <v>eoy</v>
          </cell>
          <cell r="I20" t="str">
            <v>&lt;Entity Currency&gt;</v>
          </cell>
        </row>
        <row r="21">
          <cell r="C21" t="str">
            <v>Vorquartal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V"/>
      <sheetName val="A1 Verpflichtungen"/>
      <sheetName val="A2 Renditeliegenschaften"/>
      <sheetName val="A3 Aktiven"/>
      <sheetName val="A4 Leasing"/>
      <sheetName val="A5 Leasing; Brandvers."/>
      <sheetName val="A6 Finanzschulden"/>
      <sheetName val="A7 Mehrheitsbeteiligungen"/>
      <sheetName val="A8 Minderheitsbeteiligungen"/>
      <sheetName val="A9 Eigene Aktien"/>
      <sheetName val="A10 Verlustvorträge"/>
      <sheetName val="A11 Lat_Ertragssteuern"/>
      <sheetName val="A11a Lat_Ertragssteuern"/>
      <sheetName val="A12 Ertragssteueraufwand"/>
      <sheetName val="A13 Rückstellungen"/>
      <sheetName val="A14 Anlagevermögen"/>
      <sheetName val="A15 Geldflussrechnung"/>
      <sheetName val="A16 Nahe stehnde Personen "/>
      <sheetName val="A16a Nahe stehende Personen"/>
      <sheetName val="A17 Mitarbeiterinformationen"/>
      <sheetName val="A18 Zwischengewinne_Vorräte"/>
      <sheetName val="A19 Personalvorsorge"/>
      <sheetName val="A20 Leistungsorientiert"/>
      <sheetName val="A21 Derivate_Warentermink."/>
      <sheetName val="A22 Impairments"/>
      <sheetName val="HFM"/>
      <sheetName val="setting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>
        <row r="2">
          <cell r="B2">
            <v>5</v>
          </cell>
          <cell r="E2">
            <v>3</v>
          </cell>
        </row>
        <row r="3">
          <cell r="B3" t="str">
            <v>[Year]</v>
          </cell>
          <cell r="E3" t="str">
            <v>Intern</v>
          </cell>
        </row>
        <row r="4">
          <cell r="B4" t="str">
            <v>Quarter1</v>
          </cell>
          <cell r="E4" t="str">
            <v>Budget</v>
          </cell>
        </row>
        <row r="5">
          <cell r="B5" t="str">
            <v>Quarter2</v>
          </cell>
          <cell r="E5" t="str">
            <v>Extern</v>
          </cell>
        </row>
        <row r="6">
          <cell r="B6" t="str">
            <v>Quarter3</v>
          </cell>
          <cell r="E6" t="str">
            <v>Forecast_1</v>
          </cell>
        </row>
        <row r="7">
          <cell r="B7" t="str">
            <v>Quarter4</v>
          </cell>
          <cell r="E7" t="str">
            <v>Forecast_2</v>
          </cell>
        </row>
        <row r="8">
          <cell r="B8" t="str">
            <v>January</v>
          </cell>
          <cell r="E8" t="str">
            <v>Forecast_3</v>
          </cell>
        </row>
        <row r="9">
          <cell r="B9" t="str">
            <v>February</v>
          </cell>
          <cell r="E9" t="str">
            <v>BudgetReview</v>
          </cell>
        </row>
        <row r="10">
          <cell r="B10" t="str">
            <v>March</v>
          </cell>
          <cell r="E10" t="str">
            <v>Bassess</v>
          </cell>
        </row>
        <row r="11">
          <cell r="B11" t="str">
            <v>April</v>
          </cell>
          <cell r="E11" t="str">
            <v>Businessplan</v>
          </cell>
        </row>
        <row r="12">
          <cell r="B12" t="str">
            <v>May</v>
          </cell>
          <cell r="E12" t="str">
            <v>Goal</v>
          </cell>
        </row>
        <row r="13">
          <cell r="B13" t="str">
            <v>June</v>
          </cell>
        </row>
        <row r="14">
          <cell r="B14" t="str">
            <v>July</v>
          </cell>
        </row>
        <row r="15">
          <cell r="B15" t="str">
            <v>August</v>
          </cell>
        </row>
        <row r="16">
          <cell r="B16" t="str">
            <v>September</v>
          </cell>
        </row>
        <row r="17">
          <cell r="B17" t="str">
            <v>October</v>
          </cell>
        </row>
        <row r="18">
          <cell r="B18" t="str">
            <v>November</v>
          </cell>
        </row>
        <row r="19">
          <cell r="B19" t="str">
            <v>December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ingabe Kurse"/>
      <sheetName val="Currency Rates"/>
      <sheetName val="Upload direkt"/>
      <sheetName val="Upload"/>
    </sheetNames>
    <sheetDataSet>
      <sheetData sheetId="0">
        <row r="11">
          <cell r="B11" t="str">
            <v>April</v>
          </cell>
        </row>
        <row r="12">
          <cell r="B12">
            <v>2016</v>
          </cell>
        </row>
      </sheetData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solidierte Erfolgsrechnung"/>
      <sheetName val="Daten Erfolgsrechnung"/>
      <sheetName val="Kons. Gesamtergebnisrechnung"/>
      <sheetName val="Daten Gesamtergebnis"/>
      <sheetName val="Konsolidierte Bilanz Aktiv"/>
      <sheetName val="Konsolidierte Bilanz Passiv"/>
      <sheetName val="Daten Bilanz"/>
      <sheetName val="Konsolidierte Geldflussrechnung"/>
      <sheetName val="Daten Cash Flow Statement"/>
      <sheetName val="Kons. Eigenkapitalnachweis"/>
      <sheetName val="Daten EK-Nachweis"/>
      <sheetName val="Währungskurse"/>
      <sheetName val="Daten Währungen"/>
      <sheetName val="Pretzel"/>
      <sheetName val="Daten PPA Pretzel"/>
      <sheetName val="Abgang Netto-Aktiven TRG"/>
      <sheetName val="Verlust aus Veräusserung TRG"/>
      <sheetName val="Zufluss flüssige Mittel TRG"/>
      <sheetName val="Erfolgsrechnung Disc 2017"/>
      <sheetName val="Erfolgsrechnung TRG 2016"/>
      <sheetName val="Segmentbericht"/>
      <sheetName val="Daten Segment Berichtsjahr"/>
      <sheetName val="Daten Segment Vorjahr"/>
      <sheetName val="Fair Value"/>
      <sheetName val="Daten Fair Value"/>
      <sheetName val="Zeitwert Stufen Berichtsjahr"/>
      <sheetName val="Zeitwert Stufen Vorjahr"/>
      <sheetName val="Daten Zeitwert Stufen"/>
      <sheetName val="kons. Erfolgsrechnung"/>
      <sheetName val="Konzern-Bilanz"/>
      <sheetName val="Geldflussrechnung"/>
      <sheetName val="Segmentinformationen"/>
      <sheetName val="Consolidated Income Statement"/>
      <sheetName val="Consolidated Balance Sheet"/>
      <sheetName val="Cash Flow Statement"/>
      <sheetName val="Segment Repor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5">
          <cell r="C35">
            <v>-39933.613580047197</v>
          </cell>
          <cell r="D35">
            <v>-33049.287353317399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6"/>
  <sheetViews>
    <sheetView tabSelected="1" zoomScaleNormal="100" workbookViewId="0">
      <selection activeCell="A2" sqref="A2"/>
    </sheetView>
  </sheetViews>
  <sheetFormatPr baseColWidth="10" defaultRowHeight="12.75" x14ac:dyDescent="0.2"/>
  <cols>
    <col min="1" max="1" width="63.7109375" customWidth="1"/>
    <col min="2" max="5" width="13.140625" style="21" customWidth="1"/>
    <col min="6" max="6" width="2.7109375" customWidth="1"/>
  </cols>
  <sheetData>
    <row r="2" spans="1:6" x14ac:dyDescent="0.2">
      <c r="B2" s="29" t="s">
        <v>91</v>
      </c>
      <c r="C2" s="23" t="s">
        <v>0</v>
      </c>
      <c r="D2" s="29" t="s">
        <v>84</v>
      </c>
      <c r="E2" s="23" t="s">
        <v>0</v>
      </c>
      <c r="F2" s="11"/>
    </row>
    <row r="3" spans="1:6" x14ac:dyDescent="0.2">
      <c r="A3" s="1"/>
      <c r="B3" s="24"/>
      <c r="C3" s="24"/>
      <c r="D3" s="24"/>
      <c r="E3" s="24"/>
      <c r="F3" s="11"/>
    </row>
    <row r="4" spans="1:6" x14ac:dyDescent="0.2">
      <c r="A4" s="1" t="s">
        <v>92</v>
      </c>
      <c r="B4" s="24"/>
      <c r="C4" s="24"/>
      <c r="D4" s="24"/>
      <c r="E4" s="24"/>
      <c r="F4" s="11"/>
    </row>
    <row r="5" spans="1:6" x14ac:dyDescent="0.2">
      <c r="B5" s="25"/>
      <c r="C5" s="25"/>
      <c r="D5" s="24"/>
      <c r="E5" s="25"/>
      <c r="F5" s="8"/>
    </row>
    <row r="6" spans="1:6" x14ac:dyDescent="0.2">
      <c r="B6" s="25"/>
      <c r="C6" s="25"/>
      <c r="D6" s="25"/>
      <c r="E6" s="25"/>
      <c r="F6" s="8"/>
    </row>
    <row r="7" spans="1:6" x14ac:dyDescent="0.2">
      <c r="A7" s="1" t="s">
        <v>1</v>
      </c>
      <c r="B7" s="26">
        <v>1005078</v>
      </c>
      <c r="C7" s="30">
        <v>1</v>
      </c>
      <c r="D7" s="26">
        <v>1037784</v>
      </c>
      <c r="E7" s="30">
        <v>1</v>
      </c>
      <c r="F7" s="12"/>
    </row>
    <row r="8" spans="1:6" x14ac:dyDescent="0.2">
      <c r="A8" t="s">
        <v>2</v>
      </c>
      <c r="B8" s="27">
        <v>-588704</v>
      </c>
      <c r="C8" s="31">
        <v>-0.58599999999999997</v>
      </c>
      <c r="D8" s="27">
        <v>-608639</v>
      </c>
      <c r="E8" s="31">
        <v>-0.58599999999999997</v>
      </c>
      <c r="F8" s="35"/>
    </row>
    <row r="9" spans="1:6" x14ac:dyDescent="0.2">
      <c r="A9" t="s">
        <v>3</v>
      </c>
      <c r="B9" s="27">
        <v>-123993</v>
      </c>
      <c r="C9" s="31">
        <v>-0.123</v>
      </c>
      <c r="D9" s="27">
        <v>-133277</v>
      </c>
      <c r="E9" s="31">
        <v>-0.128</v>
      </c>
      <c r="F9" s="35"/>
    </row>
    <row r="10" spans="1:6" x14ac:dyDescent="0.2">
      <c r="A10" t="s">
        <v>4</v>
      </c>
      <c r="B10" s="27">
        <v>-236529</v>
      </c>
      <c r="C10" s="31">
        <v>-0.23499999999999999</v>
      </c>
      <c r="D10" s="27">
        <v>-240594</v>
      </c>
      <c r="E10" s="31">
        <v>-0.23200000000000001</v>
      </c>
      <c r="F10" s="35"/>
    </row>
    <row r="11" spans="1:6" x14ac:dyDescent="0.2">
      <c r="A11" t="s">
        <v>5</v>
      </c>
      <c r="B11" s="27">
        <v>-25915</v>
      </c>
      <c r="C11" s="31">
        <v>-2.5999999999999999E-2</v>
      </c>
      <c r="D11" s="27">
        <v>-27408</v>
      </c>
      <c r="E11" s="31">
        <v>-2.5999999999999999E-2</v>
      </c>
      <c r="F11" s="35"/>
    </row>
    <row r="12" spans="1:6" x14ac:dyDescent="0.2">
      <c r="A12" t="s">
        <v>6</v>
      </c>
      <c r="B12" s="27">
        <v>4992</v>
      </c>
      <c r="C12" s="31">
        <v>5.0000000000000001E-3</v>
      </c>
      <c r="D12" s="27">
        <v>3644</v>
      </c>
      <c r="E12" s="31">
        <v>4.0000000000000001E-3</v>
      </c>
      <c r="F12" s="35"/>
    </row>
    <row r="13" spans="1:6" x14ac:dyDescent="0.2">
      <c r="A13" t="s">
        <v>7</v>
      </c>
      <c r="B13" s="27">
        <v>-249</v>
      </c>
      <c r="C13" s="31">
        <v>0</v>
      </c>
      <c r="D13" s="27">
        <v>-1128</v>
      </c>
      <c r="E13" s="31">
        <v>-1E-3</v>
      </c>
      <c r="F13" s="35"/>
    </row>
    <row r="14" spans="1:6" x14ac:dyDescent="0.2">
      <c r="A14" s="1" t="s">
        <v>8</v>
      </c>
      <c r="B14" s="26">
        <v>34680</v>
      </c>
      <c r="C14" s="30">
        <v>3.5000000000000003E-2</v>
      </c>
      <c r="D14" s="26">
        <v>30383</v>
      </c>
      <c r="E14" s="30">
        <v>2.9000000000000001E-2</v>
      </c>
      <c r="F14" s="12"/>
    </row>
    <row r="15" spans="1:6" x14ac:dyDescent="0.2">
      <c r="B15" s="27"/>
      <c r="C15" s="31"/>
      <c r="D15" s="27"/>
      <c r="E15" s="31"/>
      <c r="F15" s="35"/>
    </row>
    <row r="16" spans="1:6" x14ac:dyDescent="0.2">
      <c r="A16" t="s">
        <v>9</v>
      </c>
      <c r="B16" s="28">
        <v>-5976</v>
      </c>
      <c r="C16" s="31">
        <v>-6.0000000000000001E-3</v>
      </c>
      <c r="D16" s="28">
        <v>-10347</v>
      </c>
      <c r="E16" s="31">
        <v>-0.01</v>
      </c>
      <c r="F16" s="35"/>
    </row>
    <row r="17" spans="1:6" x14ac:dyDescent="0.2">
      <c r="A17" t="s">
        <v>10</v>
      </c>
      <c r="B17" s="27">
        <v>1276</v>
      </c>
      <c r="C17" s="31">
        <v>1E-3</v>
      </c>
      <c r="D17" s="27">
        <v>688</v>
      </c>
      <c r="E17" s="31">
        <v>1E-3</v>
      </c>
      <c r="F17" s="35"/>
    </row>
    <row r="18" spans="1:6" x14ac:dyDescent="0.2">
      <c r="A18" s="1" t="s">
        <v>11</v>
      </c>
      <c r="B18" s="26">
        <v>29981</v>
      </c>
      <c r="C18" s="30">
        <v>0.03</v>
      </c>
      <c r="D18" s="26">
        <v>20723</v>
      </c>
      <c r="E18" s="30">
        <v>0.02</v>
      </c>
      <c r="F18" s="12"/>
    </row>
    <row r="19" spans="1:6" x14ac:dyDescent="0.2">
      <c r="A19" t="s">
        <v>12</v>
      </c>
      <c r="B19" s="27">
        <v>-6057</v>
      </c>
      <c r="C19" s="31">
        <v>-6.0000000000000001E-3</v>
      </c>
      <c r="D19" s="27">
        <v>-3110</v>
      </c>
      <c r="E19" s="31">
        <v>-3.0000000000000001E-3</v>
      </c>
      <c r="F19" s="35"/>
    </row>
    <row r="20" spans="1:6" x14ac:dyDescent="0.2">
      <c r="A20" s="1" t="s">
        <v>13</v>
      </c>
      <c r="B20" s="26">
        <v>23923</v>
      </c>
      <c r="C20" s="30">
        <v>2.4E-2</v>
      </c>
      <c r="D20" s="26">
        <v>17613</v>
      </c>
      <c r="E20" s="30">
        <v>1.7000000000000001E-2</v>
      </c>
      <c r="F20" s="12"/>
    </row>
    <row r="21" spans="1:6" x14ac:dyDescent="0.2">
      <c r="A21" s="6" t="s">
        <v>85</v>
      </c>
      <c r="B21" s="27">
        <v>146</v>
      </c>
      <c r="C21" s="31">
        <v>0</v>
      </c>
      <c r="D21" s="27">
        <v>176</v>
      </c>
      <c r="E21" s="31">
        <v>0</v>
      </c>
      <c r="F21" s="35"/>
    </row>
    <row r="22" spans="1:6" x14ac:dyDescent="0.2">
      <c r="A22" s="1" t="s">
        <v>71</v>
      </c>
      <c r="B22" s="26">
        <v>24069</v>
      </c>
      <c r="C22" s="30">
        <v>2.4E-2</v>
      </c>
      <c r="D22" s="26">
        <v>17789</v>
      </c>
      <c r="E22" s="30">
        <v>1.7000000000000001E-2</v>
      </c>
      <c r="F22" s="12"/>
    </row>
    <row r="23" spans="1:6" x14ac:dyDescent="0.2">
      <c r="A23" t="s">
        <v>14</v>
      </c>
      <c r="B23" s="27">
        <v>21669</v>
      </c>
      <c r="C23" s="31">
        <v>2.1999999999999999E-2</v>
      </c>
      <c r="D23" s="27">
        <v>15389</v>
      </c>
      <c r="E23" s="31">
        <v>1.4999999999999999E-2</v>
      </c>
      <c r="F23" s="35"/>
    </row>
    <row r="24" spans="1:6" x14ac:dyDescent="0.2">
      <c r="A24" t="s">
        <v>15</v>
      </c>
      <c r="B24" s="28">
        <v>2400</v>
      </c>
      <c r="C24" s="31">
        <v>2E-3</v>
      </c>
      <c r="D24" s="28">
        <v>2400</v>
      </c>
      <c r="E24" s="31">
        <v>2E-3</v>
      </c>
      <c r="F24" s="35"/>
    </row>
    <row r="25" spans="1:6" x14ac:dyDescent="0.2">
      <c r="A25" s="1" t="s">
        <v>16</v>
      </c>
      <c r="B25" s="26">
        <v>24069</v>
      </c>
      <c r="C25" s="30">
        <v>2.4E-2</v>
      </c>
      <c r="D25" s="26">
        <v>17789</v>
      </c>
      <c r="E25" s="30">
        <v>1.7000000000000001E-2</v>
      </c>
      <c r="F25" s="12"/>
    </row>
    <row r="26" spans="1:6" x14ac:dyDescent="0.2">
      <c r="A26" s="6"/>
      <c r="B26" s="32"/>
      <c r="C26" s="33"/>
      <c r="D26" s="32"/>
      <c r="E26" s="33"/>
      <c r="F26" s="35"/>
    </row>
    <row r="27" spans="1:6" x14ac:dyDescent="0.2">
      <c r="A27" s="7" t="s">
        <v>87</v>
      </c>
      <c r="B27" s="32"/>
      <c r="C27" s="25"/>
      <c r="D27" s="32"/>
      <c r="E27" s="25"/>
      <c r="F27" s="8"/>
    </row>
    <row r="28" spans="1:6" ht="25.5" x14ac:dyDescent="0.2">
      <c r="A28" s="10" t="s">
        <v>77</v>
      </c>
      <c r="B28" s="34">
        <v>6.4</v>
      </c>
      <c r="C28" s="25"/>
      <c r="D28" s="34">
        <v>4.57</v>
      </c>
      <c r="E28" s="25"/>
      <c r="F28" s="8"/>
    </row>
    <row r="29" spans="1:6" ht="25.5" x14ac:dyDescent="0.2">
      <c r="A29" s="10" t="s">
        <v>78</v>
      </c>
      <c r="B29" s="34">
        <v>0.04</v>
      </c>
      <c r="C29" s="25"/>
      <c r="D29" s="34">
        <v>0.05</v>
      </c>
      <c r="E29" s="25"/>
      <c r="F29" s="8"/>
    </row>
    <row r="30" spans="1:6" ht="25.5" x14ac:dyDescent="0.2">
      <c r="A30" s="4" t="s">
        <v>79</v>
      </c>
      <c r="B30" s="34">
        <v>6.44</v>
      </c>
      <c r="C30" s="24"/>
      <c r="D30" s="34">
        <v>4.62</v>
      </c>
      <c r="E30" s="24"/>
      <c r="F30" s="13"/>
    </row>
    <row r="32" spans="1:6" x14ac:dyDescent="0.2">
      <c r="B32"/>
      <c r="C32"/>
      <c r="D32"/>
      <c r="E32"/>
    </row>
    <row r="33" spans="2:5" x14ac:dyDescent="0.2">
      <c r="B33"/>
      <c r="C33"/>
      <c r="D33"/>
      <c r="E33"/>
    </row>
    <row r="34" spans="2:5" x14ac:dyDescent="0.2">
      <c r="B34"/>
      <c r="C34"/>
      <c r="D34"/>
      <c r="E34"/>
    </row>
    <row r="35" spans="2:5" x14ac:dyDescent="0.2">
      <c r="B35"/>
      <c r="C35"/>
      <c r="D35"/>
      <c r="E35"/>
    </row>
    <row r="36" spans="2:5" x14ac:dyDescent="0.2">
      <c r="B36"/>
      <c r="C36"/>
      <c r="D36"/>
      <c r="E36"/>
    </row>
  </sheetData>
  <pageMargins left="0.7" right="0.7" top="0.78740157499999996" bottom="0.78740157499999996" header="0.3" footer="0.3"/>
  <pageSetup paperSize="9" scale="76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5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57" customWidth="1"/>
    <col min="2" max="5" width="15.7109375" style="21" customWidth="1"/>
    <col min="6" max="6" width="2.7109375" customWidth="1"/>
  </cols>
  <sheetData>
    <row r="2" spans="1:6" x14ac:dyDescent="0.2">
      <c r="A2" t="s">
        <v>19</v>
      </c>
    </row>
    <row r="3" spans="1:6" x14ac:dyDescent="0.2">
      <c r="B3" s="23" t="s">
        <v>93</v>
      </c>
      <c r="C3" s="23" t="s">
        <v>0</v>
      </c>
      <c r="D3" s="23" t="s">
        <v>86</v>
      </c>
      <c r="E3" s="23" t="s">
        <v>0</v>
      </c>
      <c r="F3" s="11"/>
    </row>
    <row r="4" spans="1:6" x14ac:dyDescent="0.2">
      <c r="A4" s="1"/>
      <c r="B4" s="24"/>
      <c r="C4" s="24"/>
      <c r="D4" s="24"/>
      <c r="E4" s="24"/>
      <c r="F4" s="11"/>
    </row>
    <row r="5" spans="1:6" x14ac:dyDescent="0.2">
      <c r="A5" s="6" t="s">
        <v>18</v>
      </c>
      <c r="B5" s="24"/>
      <c r="C5" s="24"/>
      <c r="D5" s="24"/>
      <c r="E5" s="24"/>
      <c r="F5" s="11"/>
    </row>
    <row r="6" spans="1:6" x14ac:dyDescent="0.2">
      <c r="B6" s="25"/>
      <c r="C6" s="25"/>
      <c r="D6" s="24"/>
      <c r="E6" s="25"/>
      <c r="F6" s="8"/>
    </row>
    <row r="7" spans="1:6" x14ac:dyDescent="0.2">
      <c r="B7" s="25"/>
      <c r="C7" s="25"/>
      <c r="D7" s="25"/>
      <c r="E7" s="25"/>
      <c r="F7" s="8"/>
    </row>
    <row r="8" spans="1:6" ht="25.5" customHeight="1" x14ac:dyDescent="0.2">
      <c r="A8" s="5" t="s">
        <v>20</v>
      </c>
      <c r="B8" s="32"/>
      <c r="C8" s="25"/>
      <c r="D8" s="32"/>
      <c r="E8" s="25"/>
      <c r="F8" s="8"/>
    </row>
    <row r="9" spans="1:6" x14ac:dyDescent="0.2">
      <c r="A9" t="s">
        <v>21</v>
      </c>
      <c r="B9" s="27">
        <v>120134</v>
      </c>
      <c r="C9" s="31"/>
      <c r="D9" s="27">
        <v>159381</v>
      </c>
      <c r="E9" s="31"/>
      <c r="F9" s="35"/>
    </row>
    <row r="10" spans="1:6" x14ac:dyDescent="0.2">
      <c r="A10" t="s">
        <v>22</v>
      </c>
      <c r="B10" s="27">
        <v>47020</v>
      </c>
      <c r="C10" s="31"/>
      <c r="D10" s="27">
        <v>45256</v>
      </c>
      <c r="E10" s="31"/>
      <c r="F10" s="35"/>
    </row>
    <row r="11" spans="1:6" x14ac:dyDescent="0.2">
      <c r="A11" t="s">
        <v>23</v>
      </c>
      <c r="B11" s="27">
        <v>157221</v>
      </c>
      <c r="C11" s="31"/>
      <c r="D11" s="27">
        <v>146698</v>
      </c>
      <c r="E11" s="31"/>
      <c r="F11" s="35"/>
    </row>
    <row r="12" spans="1:6" x14ac:dyDescent="0.2">
      <c r="A12" t="s">
        <v>24</v>
      </c>
      <c r="B12" s="27">
        <v>307</v>
      </c>
      <c r="C12" s="31"/>
      <c r="D12" s="27">
        <v>2131</v>
      </c>
      <c r="E12" s="31"/>
      <c r="F12" s="35"/>
    </row>
    <row r="13" spans="1:6" x14ac:dyDescent="0.2">
      <c r="A13" t="s">
        <v>25</v>
      </c>
      <c r="B13" s="27">
        <v>59007</v>
      </c>
      <c r="C13" s="31"/>
      <c r="D13" s="27">
        <v>52764</v>
      </c>
      <c r="E13" s="31"/>
      <c r="F13" s="35"/>
    </row>
    <row r="14" spans="1:6" x14ac:dyDescent="0.2">
      <c r="A14" s="1" t="s">
        <v>26</v>
      </c>
      <c r="B14" s="26">
        <v>383688</v>
      </c>
      <c r="C14" s="30">
        <v>0.34499999999999997</v>
      </c>
      <c r="D14" s="26">
        <v>406230</v>
      </c>
      <c r="E14" s="30">
        <v>0.34799999999999998</v>
      </c>
      <c r="F14" s="12"/>
    </row>
    <row r="15" spans="1:6" ht="25.5" customHeight="1" x14ac:dyDescent="0.2">
      <c r="A15" s="5" t="s">
        <v>27</v>
      </c>
      <c r="B15" s="27"/>
      <c r="C15" s="36"/>
      <c r="D15" s="27"/>
      <c r="E15" s="36"/>
      <c r="F15" s="8"/>
    </row>
    <row r="16" spans="1:6" x14ac:dyDescent="0.2">
      <c r="A16" t="s">
        <v>28</v>
      </c>
      <c r="B16" s="28">
        <v>211075</v>
      </c>
      <c r="C16" s="31"/>
      <c r="D16" s="28">
        <v>221514</v>
      </c>
      <c r="E16" s="31"/>
      <c r="F16" s="35"/>
    </row>
    <row r="17" spans="1:6" x14ac:dyDescent="0.2">
      <c r="A17" t="s">
        <v>29</v>
      </c>
      <c r="B17" s="27">
        <v>474678</v>
      </c>
      <c r="C17" s="31"/>
      <c r="D17" s="27">
        <v>469010</v>
      </c>
      <c r="E17" s="31"/>
      <c r="F17" s="35"/>
    </row>
    <row r="18" spans="1:6" x14ac:dyDescent="0.2">
      <c r="A18" t="s">
        <v>30</v>
      </c>
      <c r="B18" s="27">
        <v>50</v>
      </c>
      <c r="C18" s="31"/>
      <c r="D18" s="27">
        <v>50</v>
      </c>
      <c r="E18" s="31"/>
      <c r="F18" s="35"/>
    </row>
    <row r="19" spans="1:6" x14ac:dyDescent="0.2">
      <c r="A19" t="s">
        <v>31</v>
      </c>
      <c r="B19" s="27">
        <v>30657</v>
      </c>
      <c r="C19" s="31"/>
      <c r="D19" s="27">
        <v>31809</v>
      </c>
      <c r="E19" s="31"/>
      <c r="F19" s="35"/>
    </row>
    <row r="20" spans="1:6" x14ac:dyDescent="0.2">
      <c r="A20" t="s">
        <v>32</v>
      </c>
      <c r="B20" s="27">
        <v>12656</v>
      </c>
      <c r="C20" s="31"/>
      <c r="D20" s="27">
        <v>38624</v>
      </c>
      <c r="E20" s="31"/>
      <c r="F20" s="35"/>
    </row>
    <row r="21" spans="1:6" x14ac:dyDescent="0.2">
      <c r="A21" s="1" t="s">
        <v>33</v>
      </c>
      <c r="B21" s="26">
        <v>729115</v>
      </c>
      <c r="C21" s="30">
        <v>0.65500000000000003</v>
      </c>
      <c r="D21" s="26">
        <v>761008</v>
      </c>
      <c r="E21" s="30">
        <v>0.65200000000000002</v>
      </c>
      <c r="F21" s="12"/>
    </row>
    <row r="22" spans="1:6" x14ac:dyDescent="0.2">
      <c r="A22" s="6"/>
      <c r="B22" s="27"/>
      <c r="C22" s="31"/>
      <c r="D22" s="27"/>
      <c r="E22" s="31"/>
      <c r="F22" s="35"/>
    </row>
    <row r="23" spans="1:6" x14ac:dyDescent="0.2">
      <c r="A23" s="1" t="s">
        <v>34</v>
      </c>
      <c r="B23" s="26">
        <v>1112803</v>
      </c>
      <c r="C23" s="30">
        <v>1</v>
      </c>
      <c r="D23" s="26">
        <v>1167238</v>
      </c>
      <c r="E23" s="30">
        <v>1</v>
      </c>
      <c r="F23" s="12"/>
    </row>
    <row r="24" spans="1:6" x14ac:dyDescent="0.2">
      <c r="B24" s="22"/>
      <c r="D24" s="22"/>
    </row>
    <row r="27" spans="1:6" x14ac:dyDescent="0.2">
      <c r="A27" t="s">
        <v>35</v>
      </c>
    </row>
    <row r="28" spans="1:6" x14ac:dyDescent="0.2">
      <c r="A28" s="8"/>
      <c r="B28" s="23" t="s">
        <v>93</v>
      </c>
      <c r="C28" s="23" t="s">
        <v>0</v>
      </c>
      <c r="D28" s="23" t="s">
        <v>86</v>
      </c>
      <c r="E28" s="23" t="s">
        <v>0</v>
      </c>
    </row>
    <row r="29" spans="1:6" x14ac:dyDescent="0.2">
      <c r="A29" s="13"/>
      <c r="B29" s="24"/>
      <c r="C29" s="24"/>
      <c r="D29" s="24"/>
      <c r="E29" s="24"/>
    </row>
    <row r="30" spans="1:6" x14ac:dyDescent="0.2">
      <c r="A30" s="37" t="s">
        <v>18</v>
      </c>
      <c r="B30" s="24"/>
      <c r="C30" s="24"/>
      <c r="D30" s="24"/>
      <c r="E30" s="24"/>
    </row>
    <row r="31" spans="1:6" x14ac:dyDescent="0.2">
      <c r="A31" s="8"/>
      <c r="B31" s="25"/>
      <c r="C31" s="25"/>
      <c r="D31" s="24"/>
      <c r="E31" s="25"/>
    </row>
    <row r="32" spans="1:6" x14ac:dyDescent="0.2">
      <c r="A32" s="8"/>
      <c r="B32" s="25"/>
      <c r="C32" s="25"/>
      <c r="D32" s="25"/>
      <c r="E32" s="25"/>
    </row>
    <row r="33" spans="1:5" ht="26.25" customHeight="1" x14ac:dyDescent="0.2">
      <c r="A33" s="38" t="s">
        <v>36</v>
      </c>
      <c r="B33" s="32"/>
      <c r="C33" s="25"/>
      <c r="D33" s="32"/>
      <c r="E33" s="25"/>
    </row>
    <row r="34" spans="1:5" x14ac:dyDescent="0.2">
      <c r="A34" s="8" t="s">
        <v>37</v>
      </c>
      <c r="B34" s="27">
        <v>203946</v>
      </c>
      <c r="C34" s="31"/>
      <c r="D34" s="27">
        <v>726</v>
      </c>
      <c r="E34" s="31"/>
    </row>
    <row r="35" spans="1:5" x14ac:dyDescent="0.2">
      <c r="A35" s="8" t="s">
        <v>38</v>
      </c>
      <c r="B35" s="27">
        <v>110047</v>
      </c>
      <c r="C35" s="31"/>
      <c r="D35" s="27">
        <v>136557</v>
      </c>
      <c r="E35" s="31"/>
    </row>
    <row r="36" spans="1:5" x14ac:dyDescent="0.2">
      <c r="A36" s="8" t="s">
        <v>39</v>
      </c>
      <c r="B36" s="27">
        <v>7126</v>
      </c>
      <c r="C36" s="31"/>
      <c r="D36" s="27">
        <v>9854</v>
      </c>
      <c r="E36" s="31"/>
    </row>
    <row r="37" spans="1:5" x14ac:dyDescent="0.2">
      <c r="A37" s="8" t="s">
        <v>40</v>
      </c>
      <c r="B37" s="27">
        <v>87007</v>
      </c>
      <c r="C37" s="31"/>
      <c r="D37" s="27">
        <v>87737</v>
      </c>
      <c r="E37" s="31"/>
    </row>
    <row r="38" spans="1:5" x14ac:dyDescent="0.2">
      <c r="A38" s="13" t="s">
        <v>41</v>
      </c>
      <c r="B38" s="26">
        <v>408127</v>
      </c>
      <c r="C38" s="30">
        <v>0.36699999999999999</v>
      </c>
      <c r="D38" s="26">
        <v>234874</v>
      </c>
      <c r="E38" s="30">
        <v>0.20112219546031759</v>
      </c>
    </row>
    <row r="39" spans="1:5" ht="26.25" customHeight="1" x14ac:dyDescent="0.2">
      <c r="A39" s="38" t="s">
        <v>42</v>
      </c>
      <c r="B39" s="27"/>
      <c r="C39" s="36"/>
      <c r="D39" s="27"/>
      <c r="E39" s="36"/>
    </row>
    <row r="40" spans="1:5" x14ac:dyDescent="0.2">
      <c r="A40" s="8" t="s">
        <v>43</v>
      </c>
      <c r="B40" s="28">
        <v>169433</v>
      </c>
      <c r="C40" s="31"/>
      <c r="D40" s="28">
        <v>363927</v>
      </c>
      <c r="E40" s="31"/>
    </row>
    <row r="41" spans="1:5" x14ac:dyDescent="0.2">
      <c r="A41" s="37" t="s">
        <v>80</v>
      </c>
      <c r="B41" s="27">
        <v>326</v>
      </c>
      <c r="C41" s="31"/>
      <c r="D41" s="27">
        <v>310</v>
      </c>
      <c r="E41" s="31"/>
    </row>
    <row r="42" spans="1:5" x14ac:dyDescent="0.2">
      <c r="A42" s="8" t="s">
        <v>44</v>
      </c>
      <c r="B42" s="27">
        <v>10562</v>
      </c>
      <c r="C42" s="31"/>
      <c r="D42" s="27">
        <v>10562</v>
      </c>
      <c r="E42" s="31"/>
    </row>
    <row r="43" spans="1:5" x14ac:dyDescent="0.2">
      <c r="A43" s="8" t="s">
        <v>45</v>
      </c>
      <c r="B43" s="27">
        <v>5698</v>
      </c>
      <c r="C43" s="31"/>
      <c r="D43" s="27">
        <v>26689</v>
      </c>
      <c r="E43" s="31"/>
    </row>
    <row r="44" spans="1:5" x14ac:dyDescent="0.2">
      <c r="A44" s="13" t="s">
        <v>46</v>
      </c>
      <c r="B44" s="26">
        <v>186019</v>
      </c>
      <c r="C44" s="30">
        <v>0.16700000000000001</v>
      </c>
      <c r="D44" s="26">
        <v>401488</v>
      </c>
      <c r="E44" s="30">
        <v>0.34399999999999997</v>
      </c>
    </row>
    <row r="45" spans="1:5" x14ac:dyDescent="0.2">
      <c r="A45" s="13" t="s">
        <v>47</v>
      </c>
      <c r="B45" s="26">
        <v>594145</v>
      </c>
      <c r="C45" s="30">
        <v>0.53400000000000003</v>
      </c>
      <c r="D45" s="26">
        <v>636362</v>
      </c>
      <c r="E45" s="30">
        <v>0.54500000000000004</v>
      </c>
    </row>
    <row r="46" spans="1:5" ht="26.25" customHeight="1" x14ac:dyDescent="0.2">
      <c r="A46" s="38" t="s">
        <v>48</v>
      </c>
      <c r="B46" s="27"/>
      <c r="C46" s="36"/>
      <c r="D46" s="27"/>
      <c r="E46" s="36"/>
    </row>
    <row r="47" spans="1:5" x14ac:dyDescent="0.2">
      <c r="A47" s="8" t="s">
        <v>49</v>
      </c>
      <c r="B47" s="28">
        <v>3436</v>
      </c>
      <c r="C47" s="31"/>
      <c r="D47" s="28">
        <v>3436</v>
      </c>
      <c r="E47" s="31"/>
    </row>
    <row r="48" spans="1:5" x14ac:dyDescent="0.2">
      <c r="A48" s="8" t="s">
        <v>50</v>
      </c>
      <c r="B48" s="28">
        <v>-17745</v>
      </c>
      <c r="C48" s="31"/>
      <c r="D48" s="28">
        <v>-18345</v>
      </c>
      <c r="E48" s="31"/>
    </row>
    <row r="49" spans="1:5" x14ac:dyDescent="0.2">
      <c r="A49" s="8" t="s">
        <v>51</v>
      </c>
      <c r="B49" s="28">
        <v>119098</v>
      </c>
      <c r="C49" s="31"/>
      <c r="D49" s="28">
        <v>119098</v>
      </c>
      <c r="E49" s="31"/>
    </row>
    <row r="50" spans="1:5" x14ac:dyDescent="0.2">
      <c r="A50" s="37" t="s">
        <v>70</v>
      </c>
      <c r="B50" s="28">
        <v>-1138</v>
      </c>
      <c r="C50" s="31"/>
      <c r="D50" s="28">
        <v>-1988</v>
      </c>
      <c r="E50" s="31"/>
    </row>
    <row r="51" spans="1:5" x14ac:dyDescent="0.2">
      <c r="A51" s="8" t="s">
        <v>52</v>
      </c>
      <c r="B51" s="28">
        <v>501258</v>
      </c>
      <c r="C51" s="31"/>
      <c r="D51" s="28">
        <v>520220</v>
      </c>
      <c r="E51" s="31"/>
    </row>
    <row r="52" spans="1:5" x14ac:dyDescent="0.2">
      <c r="A52" s="8" t="s">
        <v>53</v>
      </c>
      <c r="B52" s="28">
        <v>-86251</v>
      </c>
      <c r="C52" s="31"/>
      <c r="D52" s="28">
        <v>-91546</v>
      </c>
      <c r="E52" s="31"/>
    </row>
    <row r="53" spans="1:5" x14ac:dyDescent="0.2">
      <c r="A53" s="13" t="s">
        <v>54</v>
      </c>
      <c r="B53" s="26">
        <v>518658</v>
      </c>
      <c r="C53" s="30">
        <v>0.46600000000000003</v>
      </c>
      <c r="D53" s="26">
        <v>530875</v>
      </c>
      <c r="E53" s="30">
        <v>0.45500000000000002</v>
      </c>
    </row>
    <row r="54" spans="1:5" x14ac:dyDescent="0.2">
      <c r="A54" s="8"/>
      <c r="B54" s="28"/>
      <c r="C54" s="31"/>
      <c r="D54" s="28"/>
      <c r="E54" s="31"/>
    </row>
    <row r="55" spans="1:5" x14ac:dyDescent="0.2">
      <c r="A55" s="13" t="s">
        <v>55</v>
      </c>
      <c r="B55" s="26">
        <v>1112803</v>
      </c>
      <c r="C55" s="30">
        <v>1</v>
      </c>
      <c r="D55" s="26">
        <v>1167238</v>
      </c>
      <c r="E55" s="30">
        <v>1</v>
      </c>
    </row>
  </sheetData>
  <pageMargins left="0.7" right="0.7" top="0.78740157499999996" bottom="0.78740157499999996" header="0.3" footer="0.3"/>
  <pageSetup paperSize="9" scale="74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7"/>
  <sheetViews>
    <sheetView zoomScaleNormal="100" workbookViewId="0">
      <selection activeCell="A2" sqref="A2"/>
    </sheetView>
  </sheetViews>
  <sheetFormatPr baseColWidth="10" defaultRowHeight="12.75" x14ac:dyDescent="0.2"/>
  <cols>
    <col min="1" max="1" width="87.7109375" customWidth="1"/>
    <col min="2" max="3" width="12.7109375" style="21" customWidth="1"/>
    <col min="4" max="4" width="2.7109375" customWidth="1"/>
  </cols>
  <sheetData>
    <row r="2" spans="1:4" x14ac:dyDescent="0.2">
      <c r="A2" s="8"/>
      <c r="B2" s="23" t="s">
        <v>91</v>
      </c>
      <c r="C2" s="23" t="s">
        <v>84</v>
      </c>
      <c r="D2" s="17"/>
    </row>
    <row r="3" spans="1:4" x14ac:dyDescent="0.2">
      <c r="A3" s="13"/>
      <c r="B3" s="24"/>
      <c r="C3" s="24"/>
      <c r="D3" s="14"/>
    </row>
    <row r="4" spans="1:4" x14ac:dyDescent="0.2">
      <c r="A4" s="13" t="s">
        <v>94</v>
      </c>
      <c r="B4" s="24"/>
      <c r="C4" s="24"/>
      <c r="D4" s="14"/>
    </row>
    <row r="5" spans="1:4" x14ac:dyDescent="0.2">
      <c r="A5" s="13"/>
      <c r="B5" s="25"/>
      <c r="C5" s="24"/>
      <c r="D5" s="14"/>
    </row>
    <row r="6" spans="1:4" x14ac:dyDescent="0.2">
      <c r="A6" s="8"/>
      <c r="B6" s="25"/>
      <c r="C6" s="25"/>
      <c r="D6" s="8"/>
    </row>
    <row r="7" spans="1:4" x14ac:dyDescent="0.2">
      <c r="A7" s="13" t="s">
        <v>8</v>
      </c>
      <c r="B7" s="26">
        <v>34680</v>
      </c>
      <c r="C7" s="26">
        <v>30383</v>
      </c>
      <c r="D7" s="15"/>
    </row>
    <row r="8" spans="1:4" x14ac:dyDescent="0.2">
      <c r="A8" s="8" t="s">
        <v>56</v>
      </c>
      <c r="B8" s="27">
        <v>25621</v>
      </c>
      <c r="C8" s="27">
        <v>31613</v>
      </c>
      <c r="D8" s="16"/>
    </row>
    <row r="9" spans="1:4" x14ac:dyDescent="0.2">
      <c r="A9" s="13" t="s">
        <v>57</v>
      </c>
      <c r="B9" s="26">
        <v>60301</v>
      </c>
      <c r="C9" s="26">
        <v>61996</v>
      </c>
      <c r="D9" s="15"/>
    </row>
    <row r="10" spans="1:4" x14ac:dyDescent="0.2">
      <c r="A10" s="8" t="s">
        <v>58</v>
      </c>
      <c r="B10" s="27">
        <v>-41632</v>
      </c>
      <c r="C10" s="27">
        <v>-16881</v>
      </c>
      <c r="D10" s="16"/>
    </row>
    <row r="11" spans="1:4" x14ac:dyDescent="0.2">
      <c r="A11" s="13" t="s">
        <v>59</v>
      </c>
      <c r="B11" s="26">
        <v>18669</v>
      </c>
      <c r="C11" s="26">
        <v>45115</v>
      </c>
      <c r="D11" s="15"/>
    </row>
    <row r="12" spans="1:4" x14ac:dyDescent="0.2">
      <c r="A12" s="8" t="s">
        <v>60</v>
      </c>
      <c r="B12" s="27">
        <v>-7047</v>
      </c>
      <c r="C12" s="27">
        <v>-13368</v>
      </c>
      <c r="D12" s="16"/>
    </row>
    <row r="13" spans="1:4" x14ac:dyDescent="0.2">
      <c r="A13" s="13" t="s">
        <v>61</v>
      </c>
      <c r="B13" s="26">
        <v>11621</v>
      </c>
      <c r="C13" s="26">
        <v>31747</v>
      </c>
      <c r="D13" s="15"/>
    </row>
    <row r="14" spans="1:4" x14ac:dyDescent="0.2">
      <c r="A14" s="37" t="s">
        <v>101</v>
      </c>
      <c r="B14" s="27">
        <v>146</v>
      </c>
      <c r="C14" s="27">
        <v>-446</v>
      </c>
      <c r="D14" s="16"/>
    </row>
    <row r="15" spans="1:4" x14ac:dyDescent="0.2">
      <c r="A15" s="13" t="s">
        <v>62</v>
      </c>
      <c r="B15" s="26">
        <v>11767</v>
      </c>
      <c r="C15" s="26">
        <v>31301</v>
      </c>
      <c r="D15" s="15"/>
    </row>
    <row r="16" spans="1:4" x14ac:dyDescent="0.2">
      <c r="A16" s="8"/>
      <c r="B16" s="28"/>
      <c r="C16" s="28"/>
      <c r="D16" s="15"/>
    </row>
    <row r="17" spans="1:4" x14ac:dyDescent="0.2">
      <c r="A17" s="8" t="s">
        <v>63</v>
      </c>
      <c r="B17" s="28">
        <v>-10049</v>
      </c>
      <c r="C17" s="28">
        <v>0</v>
      </c>
      <c r="D17" s="16"/>
    </row>
    <row r="18" spans="1:4" x14ac:dyDescent="0.2">
      <c r="A18" s="37" t="s">
        <v>81</v>
      </c>
      <c r="B18" s="27">
        <v>0</v>
      </c>
      <c r="C18" s="27">
        <v>-7672</v>
      </c>
      <c r="D18" s="16"/>
    </row>
    <row r="19" spans="1:4" x14ac:dyDescent="0.2">
      <c r="A19" s="37" t="s">
        <v>82</v>
      </c>
      <c r="B19" s="27">
        <v>-23653</v>
      </c>
      <c r="C19" s="27">
        <v>-15644</v>
      </c>
      <c r="D19" s="16"/>
    </row>
    <row r="20" spans="1:4" x14ac:dyDescent="0.2">
      <c r="A20" s="37" t="s">
        <v>76</v>
      </c>
      <c r="B20" s="27">
        <v>20923</v>
      </c>
      <c r="C20" s="27">
        <v>1456</v>
      </c>
      <c r="D20" s="16"/>
    </row>
    <row r="21" spans="1:4" x14ac:dyDescent="0.2">
      <c r="A21" s="37" t="s">
        <v>89</v>
      </c>
      <c r="B21" s="27">
        <v>137</v>
      </c>
      <c r="C21" s="27">
        <v>-1838</v>
      </c>
      <c r="D21" s="16"/>
    </row>
    <row r="22" spans="1:4" x14ac:dyDescent="0.2">
      <c r="A22" s="13" t="s">
        <v>64</v>
      </c>
      <c r="B22" s="26">
        <v>-12642</v>
      </c>
      <c r="C22" s="26">
        <v>-23699</v>
      </c>
      <c r="D22" s="15"/>
    </row>
    <row r="23" spans="1:4" x14ac:dyDescent="0.2">
      <c r="A23" s="13"/>
      <c r="B23" s="26"/>
      <c r="C23" s="26"/>
      <c r="D23" s="15"/>
    </row>
    <row r="24" spans="1:4" x14ac:dyDescent="0.2">
      <c r="A24" s="37" t="s">
        <v>102</v>
      </c>
      <c r="B24" s="28">
        <v>95</v>
      </c>
      <c r="C24" s="28">
        <v>-3119</v>
      </c>
      <c r="D24" s="16"/>
    </row>
    <row r="25" spans="1:4" x14ac:dyDescent="0.2">
      <c r="A25" s="8" t="s">
        <v>90</v>
      </c>
      <c r="B25" s="28">
        <v>2893</v>
      </c>
      <c r="C25" s="28">
        <v>3658</v>
      </c>
      <c r="D25" s="16"/>
    </row>
    <row r="26" spans="1:4" x14ac:dyDescent="0.2">
      <c r="A26" s="8" t="s">
        <v>65</v>
      </c>
      <c r="B26" s="28">
        <v>-42047</v>
      </c>
      <c r="C26" s="28">
        <v>-41636</v>
      </c>
      <c r="D26" s="16"/>
    </row>
    <row r="27" spans="1:4" x14ac:dyDescent="0.2">
      <c r="A27" s="13" t="s">
        <v>100</v>
      </c>
      <c r="B27" s="26">
        <v>-39059</v>
      </c>
      <c r="C27" s="26">
        <v>-41097</v>
      </c>
      <c r="D27" s="15"/>
    </row>
    <row r="28" spans="1:4" x14ac:dyDescent="0.2">
      <c r="A28" s="37" t="s">
        <v>88</v>
      </c>
      <c r="B28" s="28">
        <v>0</v>
      </c>
      <c r="C28" s="28">
        <v>446</v>
      </c>
      <c r="D28" s="16"/>
    </row>
    <row r="29" spans="1:4" x14ac:dyDescent="0.2">
      <c r="A29" s="13" t="s">
        <v>66</v>
      </c>
      <c r="B29" s="26">
        <v>-39059</v>
      </c>
      <c r="C29" s="26">
        <v>-40651</v>
      </c>
      <c r="D29" s="15"/>
    </row>
    <row r="30" spans="1:4" x14ac:dyDescent="0.2">
      <c r="A30" s="8"/>
      <c r="B30" s="28"/>
      <c r="C30" s="28"/>
      <c r="D30" s="15"/>
    </row>
    <row r="31" spans="1:4" x14ac:dyDescent="0.2">
      <c r="A31" s="13" t="s">
        <v>67</v>
      </c>
      <c r="B31" s="26">
        <f>ROUND('[4]Konsolidierte Geldflussrechnung'!C35,0)</f>
        <v>-39934</v>
      </c>
      <c r="C31" s="26">
        <f>ROUND('[4]Konsolidierte Geldflussrechnung'!D35,0)</f>
        <v>-33049</v>
      </c>
      <c r="D31" s="15"/>
    </row>
    <row r="32" spans="1:4" x14ac:dyDescent="0.2">
      <c r="A32" s="13"/>
      <c r="B32" s="26"/>
      <c r="C32" s="26"/>
      <c r="D32" s="15"/>
    </row>
    <row r="33" spans="1:4" x14ac:dyDescent="0.2">
      <c r="A33" s="37" t="s">
        <v>83</v>
      </c>
      <c r="B33" s="28">
        <v>686</v>
      </c>
      <c r="C33" s="28">
        <v>34</v>
      </c>
      <c r="D33" s="16"/>
    </row>
    <row r="34" spans="1:4" x14ac:dyDescent="0.2">
      <c r="A34" s="8" t="s">
        <v>68</v>
      </c>
      <c r="B34" s="28">
        <v>159381</v>
      </c>
      <c r="C34" s="28">
        <v>116985</v>
      </c>
      <c r="D34" s="16"/>
    </row>
    <row r="35" spans="1:4" x14ac:dyDescent="0.2">
      <c r="A35" s="8"/>
      <c r="B35" s="28"/>
      <c r="C35" s="28"/>
      <c r="D35" s="16"/>
    </row>
    <row r="36" spans="1:4" x14ac:dyDescent="0.2">
      <c r="A36" s="13" t="s">
        <v>69</v>
      </c>
      <c r="B36" s="26">
        <v>120134</v>
      </c>
      <c r="C36" s="26">
        <v>83969</v>
      </c>
      <c r="D36" s="15"/>
    </row>
    <row r="37" spans="1:4" x14ac:dyDescent="0.2">
      <c r="B37" s="22"/>
      <c r="C37" s="22"/>
      <c r="D37" s="2"/>
    </row>
  </sheetData>
  <pageMargins left="0.7" right="0.7" top="0.78740157499999996" bottom="0.78740157499999996" header="0.3" footer="0.3"/>
  <pageSetup paperSize="9" scale="78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2"/>
  <sheetViews>
    <sheetView zoomScaleNormal="100" workbookViewId="0">
      <selection activeCell="A2" sqref="A2"/>
    </sheetView>
  </sheetViews>
  <sheetFormatPr baseColWidth="10" defaultRowHeight="12.75" x14ac:dyDescent="0.2"/>
  <cols>
    <col min="1" max="1" width="57" customWidth="1"/>
    <col min="2" max="6" width="20.7109375" style="21" customWidth="1"/>
    <col min="7" max="7" width="2.7109375" customWidth="1"/>
  </cols>
  <sheetData>
    <row r="2" spans="1:7" s="9" customFormat="1" ht="38.25" x14ac:dyDescent="0.2">
      <c r="A2" s="3"/>
      <c r="B2" s="39" t="s">
        <v>95</v>
      </c>
      <c r="C2" s="39" t="s">
        <v>96</v>
      </c>
      <c r="D2" s="39" t="s">
        <v>97</v>
      </c>
      <c r="E2" s="39" t="s">
        <v>98</v>
      </c>
      <c r="F2" s="39" t="s">
        <v>99</v>
      </c>
      <c r="G2" s="20"/>
    </row>
    <row r="3" spans="1:7" x14ac:dyDescent="0.2">
      <c r="A3" s="1"/>
      <c r="B3" s="24"/>
      <c r="C3" s="24"/>
      <c r="D3" s="24"/>
      <c r="E3" s="24"/>
      <c r="F3" s="24"/>
      <c r="G3" s="11"/>
    </row>
    <row r="4" spans="1:7" x14ac:dyDescent="0.2">
      <c r="A4" s="6" t="s">
        <v>18</v>
      </c>
      <c r="B4" s="24"/>
      <c r="C4" s="24"/>
      <c r="D4" s="24"/>
      <c r="E4" s="24"/>
      <c r="F4" s="24"/>
      <c r="G4" s="11"/>
    </row>
    <row r="5" spans="1:7" x14ac:dyDescent="0.2">
      <c r="B5" s="25"/>
      <c r="C5" s="25"/>
      <c r="D5" s="25"/>
      <c r="E5" s="25"/>
      <c r="F5" s="25"/>
      <c r="G5" s="8"/>
    </row>
    <row r="6" spans="1:7" x14ac:dyDescent="0.2">
      <c r="B6" s="25"/>
      <c r="C6" s="40"/>
      <c r="D6" s="40"/>
      <c r="E6" s="40"/>
      <c r="F6" s="40"/>
      <c r="G6" s="8"/>
    </row>
    <row r="7" spans="1:7" ht="25.5" x14ac:dyDescent="0.2">
      <c r="A7" s="7" t="s">
        <v>103</v>
      </c>
      <c r="B7" s="25"/>
      <c r="C7" s="25"/>
      <c r="D7" s="25"/>
      <c r="E7" s="25"/>
      <c r="F7" s="25"/>
      <c r="G7" s="8"/>
    </row>
    <row r="8" spans="1:7" ht="25.5" customHeight="1" x14ac:dyDescent="0.2">
      <c r="A8" s="7" t="s">
        <v>1</v>
      </c>
      <c r="B8" s="25"/>
      <c r="C8" s="25"/>
      <c r="D8" s="25"/>
      <c r="E8" s="25"/>
      <c r="F8" s="25"/>
      <c r="G8" s="8"/>
    </row>
    <row r="9" spans="1:7" x14ac:dyDescent="0.2">
      <c r="A9" s="1" t="s">
        <v>17</v>
      </c>
      <c r="B9" s="41">
        <v>873290</v>
      </c>
      <c r="C9" s="41">
        <v>130397</v>
      </c>
      <c r="D9" s="41">
        <v>1390</v>
      </c>
      <c r="E9" s="41">
        <v>0</v>
      </c>
      <c r="F9" s="41">
        <v>1005078</v>
      </c>
      <c r="G9" s="18"/>
    </row>
    <row r="10" spans="1:7" x14ac:dyDescent="0.2">
      <c r="A10" t="s">
        <v>72</v>
      </c>
      <c r="B10" s="42">
        <v>873290</v>
      </c>
      <c r="C10" s="42">
        <v>130397</v>
      </c>
      <c r="D10" s="42">
        <v>1390</v>
      </c>
      <c r="E10" s="42">
        <v>0</v>
      </c>
      <c r="F10" s="42">
        <v>1005078</v>
      </c>
      <c r="G10" s="19"/>
    </row>
    <row r="11" spans="1:7" ht="25.5" customHeight="1" x14ac:dyDescent="0.2">
      <c r="A11" s="7" t="s">
        <v>8</v>
      </c>
      <c r="B11" s="43"/>
      <c r="C11" s="43"/>
      <c r="D11" s="43"/>
      <c r="E11" s="43"/>
      <c r="F11" s="43"/>
      <c r="G11" s="8"/>
    </row>
    <row r="12" spans="1:7" x14ac:dyDescent="0.2">
      <c r="A12" s="1" t="s">
        <v>17</v>
      </c>
      <c r="B12" s="41">
        <v>29977</v>
      </c>
      <c r="C12" s="41">
        <v>10465</v>
      </c>
      <c r="D12" s="41">
        <v>-5762</v>
      </c>
      <c r="E12" s="41">
        <v>0</v>
      </c>
      <c r="F12" s="41">
        <v>34680</v>
      </c>
      <c r="G12" s="18"/>
    </row>
    <row r="13" spans="1:7" ht="25.5" x14ac:dyDescent="0.2">
      <c r="A13" s="10" t="s">
        <v>73</v>
      </c>
      <c r="B13" s="44">
        <v>3.4</v>
      </c>
      <c r="C13" s="44">
        <v>8</v>
      </c>
      <c r="D13" s="44"/>
      <c r="E13" s="44"/>
      <c r="F13" s="44">
        <v>3.5</v>
      </c>
      <c r="G13" s="45"/>
    </row>
    <row r="14" spans="1:7" ht="25.5" customHeight="1" x14ac:dyDescent="0.2">
      <c r="A14" s="7" t="s">
        <v>74</v>
      </c>
      <c r="B14" s="25"/>
      <c r="C14" s="25"/>
      <c r="D14" s="25"/>
      <c r="E14" s="25"/>
      <c r="F14" s="25"/>
      <c r="G14" s="8"/>
    </row>
    <row r="15" spans="1:7" x14ac:dyDescent="0.2">
      <c r="A15" s="1" t="s">
        <v>17</v>
      </c>
      <c r="B15" s="41">
        <v>655145</v>
      </c>
      <c r="C15" s="41">
        <v>450254</v>
      </c>
      <c r="D15" s="41">
        <v>387579</v>
      </c>
      <c r="E15" s="41">
        <v>-380174</v>
      </c>
      <c r="F15" s="41">
        <v>1112803</v>
      </c>
      <c r="G15" s="18"/>
    </row>
    <row r="16" spans="1:7" ht="25.5" customHeight="1" x14ac:dyDescent="0.2">
      <c r="A16" s="7" t="s">
        <v>75</v>
      </c>
      <c r="B16" s="43"/>
      <c r="C16" s="43"/>
      <c r="D16" s="43"/>
      <c r="E16" s="43"/>
      <c r="F16" s="43"/>
      <c r="G16" s="8"/>
    </row>
    <row r="17" spans="1:7" x14ac:dyDescent="0.2">
      <c r="A17" s="1" t="s">
        <v>17</v>
      </c>
      <c r="B17" s="41">
        <v>270700</v>
      </c>
      <c r="C17" s="41">
        <v>196201</v>
      </c>
      <c r="D17" s="41">
        <v>507419</v>
      </c>
      <c r="E17" s="41">
        <v>-380174</v>
      </c>
      <c r="F17" s="41">
        <v>594145</v>
      </c>
      <c r="G17" s="18"/>
    </row>
    <row r="18" spans="1:7" ht="26.25" customHeight="1" x14ac:dyDescent="0.2">
      <c r="B18" s="24"/>
      <c r="C18" s="24"/>
      <c r="D18" s="24"/>
      <c r="E18" s="24"/>
      <c r="F18" s="24"/>
      <c r="G18" s="11"/>
    </row>
    <row r="19" spans="1:7" ht="25.5" x14ac:dyDescent="0.2">
      <c r="A19" s="7" t="s">
        <v>104</v>
      </c>
      <c r="B19" s="25"/>
      <c r="C19" s="25"/>
      <c r="D19" s="25"/>
      <c r="E19" s="25"/>
      <c r="F19" s="25"/>
      <c r="G19" s="8"/>
    </row>
    <row r="20" spans="1:7" ht="25.5" customHeight="1" x14ac:dyDescent="0.2">
      <c r="A20" s="7" t="s">
        <v>1</v>
      </c>
      <c r="B20" s="25"/>
      <c r="C20" s="25"/>
      <c r="D20" s="25"/>
      <c r="E20" s="25"/>
      <c r="F20" s="25"/>
      <c r="G20" s="8"/>
    </row>
    <row r="21" spans="1:7" x14ac:dyDescent="0.2">
      <c r="A21" s="1" t="s">
        <v>17</v>
      </c>
      <c r="B21" s="41">
        <v>912897</v>
      </c>
      <c r="C21" s="41">
        <v>124274</v>
      </c>
      <c r="D21" s="41">
        <v>614</v>
      </c>
      <c r="E21" s="41">
        <v>0</v>
      </c>
      <c r="F21" s="41">
        <v>1037784</v>
      </c>
      <c r="G21" s="18"/>
    </row>
    <row r="22" spans="1:7" x14ac:dyDescent="0.2">
      <c r="A22" t="s">
        <v>72</v>
      </c>
      <c r="B22" s="42">
        <v>912897</v>
      </c>
      <c r="C22" s="42">
        <v>124274</v>
      </c>
      <c r="D22" s="42">
        <v>614</v>
      </c>
      <c r="E22" s="42">
        <v>0</v>
      </c>
      <c r="F22" s="42">
        <v>1037784</v>
      </c>
      <c r="G22" s="19"/>
    </row>
    <row r="23" spans="1:7" ht="25.5" customHeight="1" x14ac:dyDescent="0.2">
      <c r="A23" s="7" t="s">
        <v>8</v>
      </c>
      <c r="B23" s="43"/>
      <c r="C23" s="43"/>
      <c r="D23" s="43"/>
      <c r="E23" s="43"/>
      <c r="F23" s="43"/>
      <c r="G23" s="8"/>
    </row>
    <row r="24" spans="1:7" x14ac:dyDescent="0.2">
      <c r="A24" s="1" t="s">
        <v>17</v>
      </c>
      <c r="B24" s="41">
        <v>23484</v>
      </c>
      <c r="C24" s="41">
        <v>11717</v>
      </c>
      <c r="D24" s="41">
        <v>-4817</v>
      </c>
      <c r="E24" s="41">
        <v>0</v>
      </c>
      <c r="F24" s="41">
        <v>30383</v>
      </c>
      <c r="G24" s="18"/>
    </row>
    <row r="25" spans="1:7" ht="25.5" x14ac:dyDescent="0.2">
      <c r="A25" s="10" t="s">
        <v>73</v>
      </c>
      <c r="B25" s="44">
        <v>2.6</v>
      </c>
      <c r="C25" s="44">
        <v>9.4</v>
      </c>
      <c r="D25" s="44"/>
      <c r="E25" s="44"/>
      <c r="F25" s="44">
        <v>2.9</v>
      </c>
      <c r="G25" s="45"/>
    </row>
    <row r="26" spans="1:7" ht="25.5" customHeight="1" x14ac:dyDescent="0.2">
      <c r="A26" s="7" t="s">
        <v>74</v>
      </c>
      <c r="B26" s="25"/>
      <c r="C26" s="25"/>
      <c r="D26" s="25"/>
      <c r="E26" s="25"/>
      <c r="F26" s="25"/>
      <c r="G26" s="8"/>
    </row>
    <row r="27" spans="1:7" x14ac:dyDescent="0.2">
      <c r="A27" s="1" t="s">
        <v>17</v>
      </c>
      <c r="B27" s="41">
        <v>761505</v>
      </c>
      <c r="C27" s="41">
        <v>441710</v>
      </c>
      <c r="D27" s="41">
        <v>428230</v>
      </c>
      <c r="E27" s="41">
        <v>-469163</v>
      </c>
      <c r="F27" s="41">
        <v>1162283</v>
      </c>
      <c r="G27" s="18"/>
    </row>
    <row r="28" spans="1:7" ht="25.5" customHeight="1" x14ac:dyDescent="0.2">
      <c r="A28" s="7" t="s">
        <v>75</v>
      </c>
      <c r="B28" s="43"/>
      <c r="C28" s="43"/>
      <c r="D28" s="43"/>
      <c r="E28" s="43"/>
      <c r="F28" s="43"/>
      <c r="G28" s="8"/>
    </row>
    <row r="29" spans="1:7" x14ac:dyDescent="0.2">
      <c r="A29" s="1" t="s">
        <v>17</v>
      </c>
      <c r="B29" s="41">
        <v>493474</v>
      </c>
      <c r="C29" s="41">
        <v>192920</v>
      </c>
      <c r="D29" s="41">
        <v>468162</v>
      </c>
      <c r="E29" s="41">
        <v>-469163</v>
      </c>
      <c r="F29" s="41">
        <v>685393</v>
      </c>
      <c r="G29" s="18"/>
    </row>
    <row r="32" spans="1:7" x14ac:dyDescent="0.2">
      <c r="A32" s="46"/>
      <c r="B32" s="46"/>
      <c r="C32" s="46"/>
      <c r="D32" s="46"/>
      <c r="E32" s="46"/>
      <c r="F32" s="46"/>
    </row>
  </sheetData>
  <mergeCells count="1">
    <mergeCell ref="A32:F32"/>
  </mergeCells>
  <pageMargins left="0.7" right="0.7" top="0.78740157499999996" bottom="0.78740157499999996" header="0.3" footer="0.3"/>
  <pageSetup paperSize="9" scale="55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Consolidated Income Statement</vt:lpstr>
      <vt:lpstr>Consolidated Balance Sheet</vt:lpstr>
      <vt:lpstr>Cash Flow Statement</vt:lpstr>
      <vt:lpstr>Segment Reporting</vt:lpstr>
    </vt:vector>
  </TitlesOfParts>
  <Company>Valora Information Services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ADKUNZS</dc:creator>
  <cp:lastModifiedBy>Petterlini, Roberto</cp:lastModifiedBy>
  <cp:lastPrinted>2017-07-18T08:27:50Z</cp:lastPrinted>
  <dcterms:created xsi:type="dcterms:W3CDTF">2005-04-04T06:55:21Z</dcterms:created>
  <dcterms:modified xsi:type="dcterms:W3CDTF">2017-07-24T15:59:07Z</dcterms:modified>
  <cp:category>nspPR069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